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9720" activeTab="0"/>
  </bookViews>
  <sheets>
    <sheet name="SMD alkatrészlista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<sst xmlns="http://schemas.openxmlformats.org/spreadsheetml/2006/main" count="114" uniqueCount="83">
  <si>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HQVideo</t>
  </si>
  <si>
    <t>cég</t>
  </si>
  <si>
    <t>Rendelési név / Adatlap</t>
  </si>
  <si>
    <t>funkció</t>
  </si>
  <si>
    <t>nettó</t>
  </si>
  <si>
    <t>bruttó</t>
  </si>
  <si>
    <t>db</t>
  </si>
  <si>
    <t>össz/rész</t>
  </si>
  <si>
    <t>halmozott</t>
  </si>
  <si>
    <t>megj</t>
  </si>
  <si>
    <t>CSAT-11020/A</t>
  </si>
  <si>
    <t>Egysoros csatlakozó alj.20p. táv. 2.54mm</t>
  </si>
  <si>
    <t xml:space="preserve">STSF 40P 3/06 </t>
  </si>
  <si>
    <t>Tüskesor 2.54 1x40p.3/ 6mm0.64 - Tüskesor (stiftline)</t>
  </si>
  <si>
    <t>LED3mm GREEN DIFFUSED LOW-COST - Opto, Led,</t>
  </si>
  <si>
    <t>LED3 R</t>
  </si>
  <si>
    <t>LED3 G</t>
  </si>
  <si>
    <t>LED3mm RED DIFFUSED LOW-COST - Opto, Led,</t>
  </si>
  <si>
    <t>LED3 Y</t>
  </si>
  <si>
    <t>LED3mm YELLOW DIFFUSED LOW-COST - Opto, Led,</t>
  </si>
  <si>
    <t>ChipCad</t>
  </si>
  <si>
    <t>összesen</t>
  </si>
  <si>
    <t>SMD lista</t>
  </si>
  <si>
    <t xml:space="preserve">SMD 100K 1206 </t>
  </si>
  <si>
    <t>0.25W CHIP RESISTOR 100K 5% - Ellenállás SMD</t>
  </si>
  <si>
    <t>SMD 10K 1206</t>
  </si>
  <si>
    <t>0.25W CHIP RESISTOR 10K 5% - Ellenállás SMD</t>
  </si>
  <si>
    <t>SMD 10R 1206</t>
  </si>
  <si>
    <t>0.25W CHIP RESISTOR 10R 5% - Ellenállás SMD</t>
  </si>
  <si>
    <t xml:space="preserve">SMD 1K 1206 </t>
  </si>
  <si>
    <t>0.25W CHIP RESISTOR 1.0K 5% - Ellenállás SMD</t>
  </si>
  <si>
    <t>SMD 2K2 1206</t>
  </si>
  <si>
    <t>0.25W CHIP RESISTOR 2.2K 5% - Ellenállás SMD</t>
  </si>
  <si>
    <t>SMD 470R 1206</t>
  </si>
  <si>
    <t>0.25W CHIP RESISTOR 470R 5% - Ellenállás SMD</t>
  </si>
  <si>
    <t>SMD 150R 1206</t>
  </si>
  <si>
    <t>0.25W CHIP RESISTOR 150R 5% - Ellenállás SMD</t>
  </si>
  <si>
    <t>SMD 33R 1206</t>
  </si>
  <si>
    <t>0.25W CHIP RESISTOR 33R 5% - Ellenállás SMD</t>
  </si>
  <si>
    <t>SMD 4K7 1206</t>
  </si>
  <si>
    <t>0.25W CHIP RESISTOR 4.7K 5% - Ellenállás SMD</t>
  </si>
  <si>
    <t>SMDC 100N 1206</t>
  </si>
  <si>
    <t>CHIP CAPACITOR 50V 100nF10%X7R - SMD Kerámia kondenzátorok</t>
  </si>
  <si>
    <t>SMDC 470N 0805</t>
  </si>
  <si>
    <t>CHIP CAPACITOR 25V 470nF20%Y5V - SMD Kerámia kondenzátorok</t>
  </si>
  <si>
    <t xml:space="preserve">SMDC 22P 0805 </t>
  </si>
  <si>
    <t>CHIP CAPACITOR 50V 22pF 5%C0G - SMD Kerámia kondenzátorok</t>
  </si>
  <si>
    <t>SMDC 10UF/16VB</t>
  </si>
  <si>
    <t>CHIP TANTAL CAP. 10uF 16V 20% - SMD Tantál kondenzátorok</t>
  </si>
  <si>
    <t>SMDC 47UF/16VC</t>
  </si>
  <si>
    <t>CHIP TANTAL CAP. 47uF 16V 20% - SMD Tantál kondenzátorok</t>
  </si>
  <si>
    <t>LL4148</t>
  </si>
  <si>
    <t>SI-D SMD 75V 0.15A 0.5W - Dióda</t>
  </si>
  <si>
    <t>BC807-40</t>
  </si>
  <si>
    <t>SI-P SMD 50V 0.5A 100MHz - Tranzisztor</t>
  </si>
  <si>
    <t>BC817-40</t>
  </si>
  <si>
    <t xml:space="preserve">SI-N SMD 50V 0.5A 200MHz - Tranzisztor </t>
  </si>
  <si>
    <t>20.000 HC49/SMD</t>
  </si>
  <si>
    <t>QUARTZ 20.000.000MHz HC-49/US - Quartz, Ker.filter, stb.</t>
  </si>
  <si>
    <t>CSAT-USB-MB5P</t>
  </si>
  <si>
    <t>USB-B Mini Alj. 5p. PCB SMD - USB és IEEE1394-es csatlakozók</t>
  </si>
  <si>
    <t xml:space="preserve">PIC18F2550-I/SO </t>
  </si>
  <si>
    <t>SOIC..............cse 27</t>
  </si>
  <si>
    <t xml:space="preserve">Az SMD LED drága nagyon, </t>
  </si>
  <si>
    <t>de ha van, akkor a panelre mindkét kivitel</t>
  </si>
  <si>
    <t>felforrasztható.</t>
  </si>
  <si>
    <t xml:space="preserve">MCP6001T-I/OT </t>
  </si>
  <si>
    <t>SOT-23-5-TR.......cse3000</t>
  </si>
  <si>
    <t>SW10008-SMD</t>
  </si>
  <si>
    <t>MICROSWITCH 6x6mm 4p gomb=0.8m - Egyéb kapcsoló</t>
  </si>
  <si>
    <t>MBRS190T3</t>
  </si>
  <si>
    <t>SB-D SMD SCHOTTKY 90V 1A/40App - Dióda (Schottky)</t>
  </si>
  <si>
    <t>IRF7317</t>
  </si>
  <si>
    <t>N&amp;P-MOS DUAL 20V 6.6A &amp; 5.3A - Tranzisztor (Duál FET)</t>
  </si>
  <si>
    <t>IRF7314</t>
  </si>
  <si>
    <t>P-MOS DUAL 20V 5.3A 2W 0.058R - Tranzisztor (Duál FET)</t>
  </si>
  <si>
    <t xml:space="preserve"> Vpp Pump, Vdd On</t>
  </si>
  <si>
    <t>Vdd vezérlés</t>
  </si>
  <si>
    <t xml:space="preserve">CHIP CAPACITOR 50V 10nF10%X7R - SMD Kerámia kondenzátorok </t>
  </si>
  <si>
    <t xml:space="preserve"> </t>
  </si>
  <si>
    <t>SMDC 10N 1206</t>
  </si>
  <si>
    <t xml:space="preserve">COILM47/0.5/V8 </t>
  </si>
  <si>
    <t xml:space="preserve">Radial induktivitás 470uH 0.5A 0.850 ohm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</si>
</sst>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_F_t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17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qvideo.hu/info/hu/smd_10k_1206.html" TargetMode="External" /><Relationship Id="rId2" Type="http://schemas.openxmlformats.org/officeDocument/2006/relationships/hyperlink" Target="http://www.hqvideo.hu/info/hu/smd_10r_1206.html" TargetMode="External" /><Relationship Id="rId3" Type="http://schemas.openxmlformats.org/officeDocument/2006/relationships/hyperlink" Target="http://www.hqvideo.hu/info/hu/smd_1k_1206.html" TargetMode="External" /><Relationship Id="rId4" Type="http://schemas.openxmlformats.org/officeDocument/2006/relationships/hyperlink" Target="http://www.hqvideo.hu/info/hu/smd_2k2_1206.html" TargetMode="External" /><Relationship Id="rId5" Type="http://schemas.openxmlformats.org/officeDocument/2006/relationships/hyperlink" Target="http://www.hqvideo.hu/info/hu/smd_470r_1206.html" TargetMode="External" /><Relationship Id="rId6" Type="http://schemas.openxmlformats.org/officeDocument/2006/relationships/hyperlink" Target="http://www.hqvideo.hu/info/hu/smd_150r_1206.html" TargetMode="External" /><Relationship Id="rId7" Type="http://schemas.openxmlformats.org/officeDocument/2006/relationships/hyperlink" Target="http://www.hqvideo.hu/info/hu/smd_33r_1206.html" TargetMode="External" /><Relationship Id="rId8" Type="http://schemas.openxmlformats.org/officeDocument/2006/relationships/hyperlink" Target="http://www.hqvideo.hu/info/hu/smd_4k7_1206.html" TargetMode="External" /><Relationship Id="rId9" Type="http://schemas.openxmlformats.org/officeDocument/2006/relationships/hyperlink" Target="http://www.hqvideo.hu/info/hu/smdc_100n_1206.html" TargetMode="External" /><Relationship Id="rId10" Type="http://schemas.openxmlformats.org/officeDocument/2006/relationships/hyperlink" Target="http://www.hqvideo.hu/info/hu/smdc_470n_0805.html" TargetMode="External" /><Relationship Id="rId11" Type="http://schemas.openxmlformats.org/officeDocument/2006/relationships/hyperlink" Target="http://www.hqvideo.hu/info/hu/smdc_22p_0805.html" TargetMode="External" /><Relationship Id="rId12" Type="http://schemas.openxmlformats.org/officeDocument/2006/relationships/hyperlink" Target="http://www.hqvideo.hu/info/hu/smdc_10uf_16vb.html" TargetMode="External" /><Relationship Id="rId13" Type="http://schemas.openxmlformats.org/officeDocument/2006/relationships/hyperlink" Target="http://www.hqvideo.hu/info/hu/smdc_47uf_16vc.html" TargetMode="External" /><Relationship Id="rId14" Type="http://schemas.openxmlformats.org/officeDocument/2006/relationships/hyperlink" Target="http://www.hqvideo.hu/info/hu/ll4148.html" TargetMode="External" /><Relationship Id="rId15" Type="http://schemas.openxmlformats.org/officeDocument/2006/relationships/hyperlink" Target="http://www.hqvideo.hu/info/hu/bc807-40.html" TargetMode="External" /><Relationship Id="rId16" Type="http://schemas.openxmlformats.org/officeDocument/2006/relationships/hyperlink" Target="http://www.hqvideo.hu/info/hu/bc817-40.html" TargetMode="External" /><Relationship Id="rId17" Type="http://schemas.openxmlformats.org/officeDocument/2006/relationships/hyperlink" Target="http://www.hqvideo.hu/info/hu/20_000_hc49_smd.html" TargetMode="External" /><Relationship Id="rId18" Type="http://schemas.openxmlformats.org/officeDocument/2006/relationships/hyperlink" Target="http://www.hqvideo.hu/info/hu/csat-11020_a.html" TargetMode="External" /><Relationship Id="rId19" Type="http://schemas.openxmlformats.org/officeDocument/2006/relationships/hyperlink" Target="http://www.hqvideo.hu/info/hu/csat-usb-mb5p.html" TargetMode="External" /><Relationship Id="rId20" Type="http://schemas.openxmlformats.org/officeDocument/2006/relationships/hyperlink" Target="http://www.hqvideo.hu/info/hu/led3_g.html" TargetMode="External" /><Relationship Id="rId21" Type="http://schemas.openxmlformats.org/officeDocument/2006/relationships/hyperlink" Target="http://www.hqvideo.hu/info/hu/led3_r.html" TargetMode="External" /><Relationship Id="rId22" Type="http://schemas.openxmlformats.org/officeDocument/2006/relationships/hyperlink" Target="http://www.hqvideo.hu/info/hu/led3_y.html" TargetMode="External" /><Relationship Id="rId23" Type="http://schemas.openxmlformats.org/officeDocument/2006/relationships/hyperlink" Target="http://www.chipcad.hu/" TargetMode="External" /><Relationship Id="rId24" Type="http://schemas.openxmlformats.org/officeDocument/2006/relationships/hyperlink" Target="http://www.chipcad.hu/" TargetMode="External" /><Relationship Id="rId25" Type="http://schemas.openxmlformats.org/officeDocument/2006/relationships/hyperlink" Target="http://www.hqvideo.hu/info/hu/sw10008-smd.html" TargetMode="External" /><Relationship Id="rId26" Type="http://schemas.openxmlformats.org/officeDocument/2006/relationships/hyperlink" Target="http://www.hqvideo.hu/info/hu/mbrs190t3.html" TargetMode="External" /><Relationship Id="rId27" Type="http://schemas.openxmlformats.org/officeDocument/2006/relationships/hyperlink" Target="http://www.hqvideo.hu/info/hu/irf7317.html" TargetMode="External" /><Relationship Id="rId28" Type="http://schemas.openxmlformats.org/officeDocument/2006/relationships/hyperlink" Target="http://www.hqvideo.hu/info/hu/smd_100k_1206.html" TargetMode="External" /><Relationship Id="rId29" Type="http://schemas.openxmlformats.org/officeDocument/2006/relationships/hyperlink" Target="http://www.hqvideo.hu/info/hu/irf7314.html" TargetMode="External" /><Relationship Id="rId30" Type="http://schemas.openxmlformats.org/officeDocument/2006/relationships/hyperlink" Target="http://www.hqvideo.hu/info/hu/smdc_10n_1206.html" TargetMode="External" /><Relationship Id="rId31" Type="http://schemas.openxmlformats.org/officeDocument/2006/relationships/hyperlink" Target="http://www.hqelektronik.hu/info/hu/coilm47_0_5_v8.html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pane ySplit="5" topLeftCell="BM15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8.421875" style="1" bestFit="1" customWidth="1"/>
    <col min="2" max="2" width="25.421875" style="1" customWidth="1"/>
    <col min="3" max="3" width="60.7109375" style="1" bestFit="1" customWidth="1"/>
    <col min="4" max="4" width="8.8515625" style="1" customWidth="1"/>
    <col min="5" max="5" width="5.7109375" style="1" bestFit="1" customWidth="1"/>
    <col min="6" max="6" width="6.7109375" style="1" customWidth="1"/>
    <col min="7" max="8" width="9.140625" style="1" customWidth="1"/>
    <col min="9" max="9" width="38.28125" style="1" customWidth="1"/>
    <col min="10" max="16384" width="9.140625" style="1" customWidth="1"/>
  </cols>
  <sheetData>
    <row r="2" ht="12.75">
      <c r="C2" s="5" t="s">
        <v>22</v>
      </c>
    </row>
    <row r="4" ht="12.75">
      <c r="H4" s="1" t="s">
        <v>21</v>
      </c>
    </row>
    <row r="5" spans="1:9" ht="12.75">
      <c r="A5" s="1" t="s">
        <v>1</v>
      </c>
      <c r="B5" s="1" t="s">
        <v>2</v>
      </c>
      <c r="C5" s="1" t="s">
        <v>3</v>
      </c>
      <c r="D5" s="2" t="s">
        <v>4</v>
      </c>
      <c r="E5" s="2" t="s">
        <v>5</v>
      </c>
      <c r="F5" s="3" t="s">
        <v>6</v>
      </c>
      <c r="G5" s="2" t="s">
        <v>7</v>
      </c>
      <c r="H5" s="2" t="s">
        <v>8</v>
      </c>
      <c r="I5" s="1" t="s">
        <v>9</v>
      </c>
    </row>
    <row r="6" spans="1:9" ht="12.75">
      <c r="A6" s="1" t="s">
        <v>0</v>
      </c>
      <c r="B6" s="1" t="s">
        <v>72</v>
      </c>
      <c r="C6" s="4" t="s">
        <v>73</v>
      </c>
      <c r="D6" s="1">
        <v>198.83</v>
      </c>
      <c r="E6" s="1">
        <f>D6*1.2</f>
        <v>238.596</v>
      </c>
      <c r="F6" s="1">
        <v>1</v>
      </c>
      <c r="G6" s="1">
        <f>F6*E6</f>
        <v>238.596</v>
      </c>
      <c r="I6" s="1" t="s">
        <v>76</v>
      </c>
    </row>
    <row r="7" spans="1:9" ht="12.75">
      <c r="A7" s="1" t="s">
        <v>0</v>
      </c>
      <c r="B7" s="1" t="s">
        <v>74</v>
      </c>
      <c r="C7" s="4" t="s">
        <v>75</v>
      </c>
      <c r="D7" s="1">
        <v>119</v>
      </c>
      <c r="E7" s="1">
        <f>D7*1.2</f>
        <v>142.79999999999998</v>
      </c>
      <c r="F7" s="1">
        <v>1</v>
      </c>
      <c r="G7" s="1">
        <f>F7*E7</f>
        <v>142.79999999999998</v>
      </c>
      <c r="H7" s="1">
        <f>G6+G7</f>
        <v>381.39599999999996</v>
      </c>
      <c r="I7" s="1" t="s">
        <v>77</v>
      </c>
    </row>
    <row r="8" spans="1:8" ht="12.75">
      <c r="A8" s="1" t="s">
        <v>0</v>
      </c>
      <c r="B8" s="1" t="s">
        <v>23</v>
      </c>
      <c r="C8" s="4" t="s">
        <v>24</v>
      </c>
      <c r="D8" s="1">
        <v>1.66</v>
      </c>
      <c r="E8" s="1">
        <f aca="true" t="shared" si="0" ref="E8:E35">D8*1.2</f>
        <v>1.9919999999999998</v>
      </c>
      <c r="F8" s="1">
        <v>10</v>
      </c>
      <c r="G8" s="1">
        <f aca="true" t="shared" si="1" ref="G8:G14">F8*E8</f>
        <v>19.919999999999998</v>
      </c>
      <c r="H8" s="1">
        <f>G8+H7</f>
        <v>401.316</v>
      </c>
    </row>
    <row r="9" spans="1:8" ht="12.75">
      <c r="A9" s="1" t="s">
        <v>0</v>
      </c>
      <c r="B9" s="1" t="s">
        <v>25</v>
      </c>
      <c r="C9" s="4" t="s">
        <v>26</v>
      </c>
      <c r="D9" s="1">
        <v>1.66</v>
      </c>
      <c r="E9" s="1">
        <f t="shared" si="0"/>
        <v>1.9919999999999998</v>
      </c>
      <c r="F9" s="1">
        <v>10</v>
      </c>
      <c r="G9" s="1">
        <f t="shared" si="1"/>
        <v>19.919999999999998</v>
      </c>
      <c r="H9" s="1">
        <f>G9+H8</f>
        <v>421.236</v>
      </c>
    </row>
    <row r="10" spans="1:8" ht="12.75">
      <c r="A10" s="1" t="s">
        <v>0</v>
      </c>
      <c r="B10" s="1" t="s">
        <v>27</v>
      </c>
      <c r="C10" s="4" t="s">
        <v>28</v>
      </c>
      <c r="D10" s="1">
        <v>1.66</v>
      </c>
      <c r="E10" s="1">
        <f t="shared" si="0"/>
        <v>1.9919999999999998</v>
      </c>
      <c r="F10" s="1">
        <v>10</v>
      </c>
      <c r="G10" s="1">
        <f t="shared" si="1"/>
        <v>19.919999999999998</v>
      </c>
      <c r="H10" s="1">
        <f aca="true" t="shared" si="2" ref="H10:H22">G10+H9</f>
        <v>441.156</v>
      </c>
    </row>
    <row r="11" spans="1:8" ht="12.75">
      <c r="A11" s="1" t="s">
        <v>0</v>
      </c>
      <c r="B11" s="1" t="s">
        <v>29</v>
      </c>
      <c r="C11" s="4" t="s">
        <v>30</v>
      </c>
      <c r="D11" s="1">
        <v>1.66</v>
      </c>
      <c r="E11" s="1">
        <f t="shared" si="0"/>
        <v>1.9919999999999998</v>
      </c>
      <c r="F11" s="1">
        <v>10</v>
      </c>
      <c r="G11" s="1">
        <f t="shared" si="1"/>
        <v>19.919999999999998</v>
      </c>
      <c r="H11" s="1">
        <f t="shared" si="2"/>
        <v>461.076</v>
      </c>
    </row>
    <row r="12" spans="1:8" ht="12.75">
      <c r="A12" s="1" t="s">
        <v>0</v>
      </c>
      <c r="B12" s="1" t="s">
        <v>31</v>
      </c>
      <c r="C12" s="4" t="s">
        <v>32</v>
      </c>
      <c r="D12" s="1">
        <v>1.66</v>
      </c>
      <c r="E12" s="1">
        <f t="shared" si="0"/>
        <v>1.9919999999999998</v>
      </c>
      <c r="F12" s="1">
        <v>10</v>
      </c>
      <c r="G12" s="1">
        <f t="shared" si="1"/>
        <v>19.919999999999998</v>
      </c>
      <c r="H12" s="1">
        <f t="shared" si="2"/>
        <v>480.99600000000004</v>
      </c>
    </row>
    <row r="13" spans="1:8" ht="12.75">
      <c r="A13" s="1" t="s">
        <v>0</v>
      </c>
      <c r="B13" s="1" t="s">
        <v>33</v>
      </c>
      <c r="C13" s="4" t="s">
        <v>34</v>
      </c>
      <c r="D13" s="1">
        <v>1.66</v>
      </c>
      <c r="E13" s="1">
        <f t="shared" si="0"/>
        <v>1.9919999999999998</v>
      </c>
      <c r="F13" s="1">
        <v>10</v>
      </c>
      <c r="G13" s="1">
        <f t="shared" si="1"/>
        <v>19.919999999999998</v>
      </c>
      <c r="H13" s="1">
        <f t="shared" si="2"/>
        <v>500.91600000000005</v>
      </c>
    </row>
    <row r="14" spans="1:8" ht="12.75">
      <c r="A14" s="1" t="s">
        <v>0</v>
      </c>
      <c r="B14" s="1" t="s">
        <v>35</v>
      </c>
      <c r="C14" s="4" t="s">
        <v>36</v>
      </c>
      <c r="D14" s="1">
        <v>1.66</v>
      </c>
      <c r="E14" s="1">
        <f t="shared" si="0"/>
        <v>1.9919999999999998</v>
      </c>
      <c r="F14" s="1">
        <v>10</v>
      </c>
      <c r="G14" s="1">
        <f t="shared" si="1"/>
        <v>19.919999999999998</v>
      </c>
      <c r="H14" s="1">
        <f t="shared" si="2"/>
        <v>520.836</v>
      </c>
    </row>
    <row r="15" spans="1:8" ht="12.75">
      <c r="A15" s="1" t="s">
        <v>0</v>
      </c>
      <c r="B15" s="1" t="s">
        <v>37</v>
      </c>
      <c r="C15" s="4" t="s">
        <v>38</v>
      </c>
      <c r="D15" s="1">
        <v>1.66</v>
      </c>
      <c r="E15" s="1">
        <f t="shared" si="0"/>
        <v>1.9919999999999998</v>
      </c>
      <c r="F15" s="1">
        <v>10</v>
      </c>
      <c r="G15" s="1">
        <f aca="true" t="shared" si="3" ref="G15:G22">F15*E15</f>
        <v>19.919999999999998</v>
      </c>
      <c r="H15" s="1">
        <f t="shared" si="2"/>
        <v>540.756</v>
      </c>
    </row>
    <row r="16" spans="1:8" ht="12.75">
      <c r="A16" s="1" t="s">
        <v>0</v>
      </c>
      <c r="B16" s="1" t="s">
        <v>39</v>
      </c>
      <c r="C16" s="4" t="s">
        <v>40</v>
      </c>
      <c r="D16" s="1">
        <v>1.66</v>
      </c>
      <c r="E16" s="1">
        <f t="shared" si="0"/>
        <v>1.9919999999999998</v>
      </c>
      <c r="F16" s="1">
        <v>10</v>
      </c>
      <c r="G16" s="1">
        <f t="shared" si="3"/>
        <v>19.919999999999998</v>
      </c>
      <c r="H16" s="1">
        <f t="shared" si="2"/>
        <v>560.6759999999999</v>
      </c>
    </row>
    <row r="17" spans="1:8" ht="12.75">
      <c r="A17" s="1" t="s">
        <v>0</v>
      </c>
      <c r="B17" s="1" t="s">
        <v>41</v>
      </c>
      <c r="C17" s="4" t="s">
        <v>42</v>
      </c>
      <c r="D17" s="1">
        <v>5.38</v>
      </c>
      <c r="E17" s="1">
        <f t="shared" si="0"/>
        <v>6.4559999999999995</v>
      </c>
      <c r="F17" s="1">
        <v>10</v>
      </c>
      <c r="G17" s="1">
        <f t="shared" si="3"/>
        <v>64.56</v>
      </c>
      <c r="H17" s="1">
        <f t="shared" si="2"/>
        <v>625.2359999999999</v>
      </c>
    </row>
    <row r="18" spans="1:8" ht="12.75">
      <c r="A18" s="1" t="s">
        <v>0</v>
      </c>
      <c r="B18" s="1" t="s">
        <v>43</v>
      </c>
      <c r="C18" s="4" t="s">
        <v>44</v>
      </c>
      <c r="D18" s="1">
        <v>4.98</v>
      </c>
      <c r="E18" s="1">
        <f t="shared" si="0"/>
        <v>5.976</v>
      </c>
      <c r="F18" s="1">
        <v>2</v>
      </c>
      <c r="G18" s="1">
        <f t="shared" si="3"/>
        <v>11.952</v>
      </c>
      <c r="H18" s="1">
        <f t="shared" si="2"/>
        <v>637.1879999999999</v>
      </c>
    </row>
    <row r="19" spans="1:8" ht="12.75">
      <c r="A19" s="1" t="s">
        <v>0</v>
      </c>
      <c r="B19" s="1" t="s">
        <v>45</v>
      </c>
      <c r="C19" s="4" t="s">
        <v>46</v>
      </c>
      <c r="D19" s="1">
        <v>3.22</v>
      </c>
      <c r="E19" s="1">
        <f t="shared" si="0"/>
        <v>3.864</v>
      </c>
      <c r="F19" s="1">
        <v>2</v>
      </c>
      <c r="G19" s="1">
        <f t="shared" si="3"/>
        <v>7.728</v>
      </c>
      <c r="H19" s="1">
        <f t="shared" si="2"/>
        <v>644.9159999999998</v>
      </c>
    </row>
    <row r="20" spans="1:8" ht="12.75">
      <c r="A20" s="1" t="s">
        <v>0</v>
      </c>
      <c r="B20" s="1" t="s">
        <v>47</v>
      </c>
      <c r="C20" s="4" t="s">
        <v>48</v>
      </c>
      <c r="D20" s="1">
        <v>21.93</v>
      </c>
      <c r="E20" s="1">
        <f t="shared" si="0"/>
        <v>26.316</v>
      </c>
      <c r="F20" s="1">
        <v>1</v>
      </c>
      <c r="G20" s="1">
        <f t="shared" si="3"/>
        <v>26.316</v>
      </c>
      <c r="H20" s="1">
        <f t="shared" si="2"/>
        <v>671.2319999999999</v>
      </c>
    </row>
    <row r="21" spans="1:8" ht="12.75">
      <c r="A21" s="1" t="s">
        <v>0</v>
      </c>
      <c r="B21" s="1" t="s">
        <v>49</v>
      </c>
      <c r="C21" s="4" t="s">
        <v>50</v>
      </c>
      <c r="D21" s="1">
        <v>62.16</v>
      </c>
      <c r="E21" s="1">
        <f t="shared" si="0"/>
        <v>74.592</v>
      </c>
      <c r="F21" s="1">
        <v>2</v>
      </c>
      <c r="G21" s="1">
        <f t="shared" si="3"/>
        <v>149.184</v>
      </c>
      <c r="H21" s="1">
        <f t="shared" si="2"/>
        <v>820.4159999999998</v>
      </c>
    </row>
    <row r="22" spans="1:8" ht="12.75">
      <c r="A22" s="1" t="s">
        <v>0</v>
      </c>
      <c r="B22" s="1" t="s">
        <v>81</v>
      </c>
      <c r="C22" s="4" t="s">
        <v>82</v>
      </c>
      <c r="D22" s="1">
        <v>16.98</v>
      </c>
      <c r="E22" s="1">
        <f t="shared" si="0"/>
        <v>20.376</v>
      </c>
      <c r="F22" s="1">
        <v>1</v>
      </c>
      <c r="G22" s="1">
        <f t="shared" si="3"/>
        <v>20.376</v>
      </c>
      <c r="H22" s="1">
        <f t="shared" si="2"/>
        <v>840.7919999999998</v>
      </c>
    </row>
    <row r="23" spans="1:8" ht="12.75">
      <c r="A23" s="1" t="s">
        <v>0</v>
      </c>
      <c r="B23" s="1" t="s">
        <v>51</v>
      </c>
      <c r="C23" s="4" t="s">
        <v>52</v>
      </c>
      <c r="D23" s="1">
        <v>4.95</v>
      </c>
      <c r="E23" s="1">
        <f t="shared" si="0"/>
        <v>5.94</v>
      </c>
      <c r="F23" s="1">
        <v>3</v>
      </c>
      <c r="G23" s="1">
        <f aca="true" t="shared" si="4" ref="G23:G35">F23*E23</f>
        <v>17.82</v>
      </c>
      <c r="H23" s="1">
        <f aca="true" t="shared" si="5" ref="H23:H32">G23+H22</f>
        <v>858.6119999999999</v>
      </c>
    </row>
    <row r="24" spans="1:8" ht="12.75">
      <c r="A24" s="1" t="s">
        <v>0</v>
      </c>
      <c r="B24" s="1" t="s">
        <v>53</v>
      </c>
      <c r="C24" s="4" t="s">
        <v>54</v>
      </c>
      <c r="D24" s="1">
        <v>7.87</v>
      </c>
      <c r="E24" s="1">
        <f t="shared" si="0"/>
        <v>9.443999999999999</v>
      </c>
      <c r="F24" s="1">
        <v>4</v>
      </c>
      <c r="G24" s="1">
        <f t="shared" si="4"/>
        <v>37.775999999999996</v>
      </c>
      <c r="H24" s="1">
        <f t="shared" si="5"/>
        <v>896.3879999999998</v>
      </c>
    </row>
    <row r="25" spans="1:8" ht="12.75">
      <c r="A25" s="1" t="s">
        <v>0</v>
      </c>
      <c r="B25" s="1" t="s">
        <v>55</v>
      </c>
      <c r="C25" s="4" t="s">
        <v>56</v>
      </c>
      <c r="D25" s="1">
        <v>7.87</v>
      </c>
      <c r="E25" s="1">
        <f t="shared" si="0"/>
        <v>9.443999999999999</v>
      </c>
      <c r="F25" s="1">
        <v>2</v>
      </c>
      <c r="G25" s="1">
        <f t="shared" si="4"/>
        <v>18.887999999999998</v>
      </c>
      <c r="H25" s="1">
        <f t="shared" si="5"/>
        <v>915.2759999999998</v>
      </c>
    </row>
    <row r="26" spans="1:8" ht="12.75">
      <c r="A26" s="1" t="s">
        <v>0</v>
      </c>
      <c r="B26" s="1" t="s">
        <v>57</v>
      </c>
      <c r="C26" s="4" t="s">
        <v>58</v>
      </c>
      <c r="D26" s="1">
        <v>79.78</v>
      </c>
      <c r="E26" s="1">
        <f t="shared" si="0"/>
        <v>95.736</v>
      </c>
      <c r="F26" s="1">
        <v>1</v>
      </c>
      <c r="G26" s="1">
        <f t="shared" si="4"/>
        <v>95.736</v>
      </c>
      <c r="H26" s="1">
        <f t="shared" si="5"/>
        <v>1011.0119999999998</v>
      </c>
    </row>
    <row r="27" spans="1:8" ht="12.75">
      <c r="A27" s="1" t="s">
        <v>0</v>
      </c>
      <c r="B27" s="1" t="s">
        <v>12</v>
      </c>
      <c r="C27" s="4" t="s">
        <v>13</v>
      </c>
      <c r="D27" s="1">
        <v>15.68</v>
      </c>
      <c r="E27" s="1">
        <f t="shared" si="0"/>
        <v>18.816</v>
      </c>
      <c r="F27" s="1">
        <v>1</v>
      </c>
      <c r="G27" s="1">
        <f t="shared" si="4"/>
        <v>18.816</v>
      </c>
      <c r="H27" s="1">
        <f t="shared" si="5"/>
        <v>1029.8279999999997</v>
      </c>
    </row>
    <row r="28" spans="1:8" ht="12.75">
      <c r="A28" s="1" t="s">
        <v>0</v>
      </c>
      <c r="B28" s="1" t="s">
        <v>10</v>
      </c>
      <c r="C28" s="4" t="s">
        <v>11</v>
      </c>
      <c r="D28" s="1">
        <v>18.04</v>
      </c>
      <c r="E28" s="1">
        <f t="shared" si="0"/>
        <v>21.648</v>
      </c>
      <c r="F28" s="1">
        <v>1</v>
      </c>
      <c r="G28" s="1">
        <f t="shared" si="4"/>
        <v>21.648</v>
      </c>
      <c r="H28" s="1">
        <f t="shared" si="5"/>
        <v>1051.4759999999997</v>
      </c>
    </row>
    <row r="29" spans="1:8" ht="12.75">
      <c r="A29" s="1" t="s">
        <v>0</v>
      </c>
      <c r="B29" s="1" t="s">
        <v>59</v>
      </c>
      <c r="C29" s="4" t="s">
        <v>60</v>
      </c>
      <c r="D29" s="1">
        <v>133.92</v>
      </c>
      <c r="E29" s="1">
        <f t="shared" si="0"/>
        <v>160.70399999999998</v>
      </c>
      <c r="F29" s="1">
        <v>1</v>
      </c>
      <c r="G29" s="1">
        <f t="shared" si="4"/>
        <v>160.70399999999998</v>
      </c>
      <c r="H29" s="1">
        <f t="shared" si="5"/>
        <v>1212.1799999999996</v>
      </c>
    </row>
    <row r="30" spans="1:9" ht="12.75">
      <c r="A30" s="1" t="s">
        <v>0</v>
      </c>
      <c r="B30" s="1" t="s">
        <v>16</v>
      </c>
      <c r="C30" s="4" t="s">
        <v>14</v>
      </c>
      <c r="D30" s="1">
        <v>7.98</v>
      </c>
      <c r="E30" s="1">
        <f t="shared" si="0"/>
        <v>9.576</v>
      </c>
      <c r="F30" s="1">
        <v>2</v>
      </c>
      <c r="G30" s="1">
        <f t="shared" si="4"/>
        <v>19.152</v>
      </c>
      <c r="H30" s="1">
        <f t="shared" si="5"/>
        <v>1231.3319999999997</v>
      </c>
      <c r="I30" s="1" t="s">
        <v>63</v>
      </c>
    </row>
    <row r="31" spans="1:9" ht="12.75">
      <c r="A31" s="1" t="s">
        <v>0</v>
      </c>
      <c r="B31" s="1" t="s">
        <v>15</v>
      </c>
      <c r="C31" s="4" t="s">
        <v>17</v>
      </c>
      <c r="D31" s="1">
        <v>7.98</v>
      </c>
      <c r="E31" s="1">
        <f t="shared" si="0"/>
        <v>9.576</v>
      </c>
      <c r="F31" s="1">
        <v>1</v>
      </c>
      <c r="G31" s="1">
        <f t="shared" si="4"/>
        <v>9.576</v>
      </c>
      <c r="H31" s="1">
        <f t="shared" si="5"/>
        <v>1240.9079999999997</v>
      </c>
      <c r="I31" s="1" t="s">
        <v>64</v>
      </c>
    </row>
    <row r="32" spans="1:9" ht="12.75">
      <c r="A32" s="1" t="s">
        <v>0</v>
      </c>
      <c r="B32" s="1" t="s">
        <v>18</v>
      </c>
      <c r="C32" s="4" t="s">
        <v>19</v>
      </c>
      <c r="D32" s="1">
        <v>7.96</v>
      </c>
      <c r="E32" s="1">
        <f t="shared" si="0"/>
        <v>9.552</v>
      </c>
      <c r="F32" s="1">
        <v>1</v>
      </c>
      <c r="G32" s="1">
        <f t="shared" si="4"/>
        <v>9.552</v>
      </c>
      <c r="H32" s="1">
        <f t="shared" si="5"/>
        <v>1250.4599999999996</v>
      </c>
      <c r="I32" s="1" t="s">
        <v>65</v>
      </c>
    </row>
    <row r="33" spans="1:8" ht="12.75">
      <c r="A33" s="1" t="s">
        <v>0</v>
      </c>
      <c r="B33" s="1" t="s">
        <v>68</v>
      </c>
      <c r="C33" s="4" t="s">
        <v>69</v>
      </c>
      <c r="D33" s="1">
        <v>23.49</v>
      </c>
      <c r="E33" s="1">
        <f t="shared" si="0"/>
        <v>28.188</v>
      </c>
      <c r="F33" s="1">
        <v>1</v>
      </c>
      <c r="G33" s="1">
        <f t="shared" si="4"/>
        <v>28.188</v>
      </c>
      <c r="H33" s="1">
        <f aca="true" t="shared" si="6" ref="H33:H40">G33+H32</f>
        <v>1278.6479999999997</v>
      </c>
    </row>
    <row r="34" spans="1:8" ht="12.75">
      <c r="A34" s="1" t="s">
        <v>0</v>
      </c>
      <c r="B34" s="1" t="s">
        <v>70</v>
      </c>
      <c r="C34" s="4" t="s">
        <v>71</v>
      </c>
      <c r="D34" s="1">
        <v>32.42</v>
      </c>
      <c r="E34" s="1">
        <f t="shared" si="0"/>
        <v>38.904</v>
      </c>
      <c r="F34" s="1">
        <v>2</v>
      </c>
      <c r="G34" s="1">
        <f t="shared" si="4"/>
        <v>77.808</v>
      </c>
      <c r="H34" s="1">
        <f t="shared" si="6"/>
        <v>1356.4559999999997</v>
      </c>
    </row>
    <row r="35" spans="1:8" ht="12.75">
      <c r="A35" s="1" t="s">
        <v>0</v>
      </c>
      <c r="B35" s="1" t="s">
        <v>80</v>
      </c>
      <c r="C35" s="4" t="s">
        <v>78</v>
      </c>
      <c r="D35" s="1">
        <v>3.96</v>
      </c>
      <c r="E35" s="1">
        <f t="shared" si="0"/>
        <v>4.752</v>
      </c>
      <c r="F35" s="1">
        <v>3</v>
      </c>
      <c r="G35" s="1">
        <f t="shared" si="4"/>
        <v>14.256</v>
      </c>
      <c r="H35" s="1">
        <f t="shared" si="6"/>
        <v>1370.7119999999998</v>
      </c>
    </row>
    <row r="36" spans="3:8" ht="12.75">
      <c r="C36" s="1" t="s">
        <v>79</v>
      </c>
      <c r="H36" s="1">
        <f t="shared" si="6"/>
        <v>1370.7119999999998</v>
      </c>
    </row>
    <row r="37" spans="3:8" ht="12.75">
      <c r="C37" s="1" t="s">
        <v>79</v>
      </c>
      <c r="H37" s="1">
        <f t="shared" si="6"/>
        <v>1370.7119999999998</v>
      </c>
    </row>
    <row r="38" ht="12.75">
      <c r="H38" s="1">
        <f t="shared" si="6"/>
        <v>1370.7119999999998</v>
      </c>
    </row>
    <row r="39" spans="1:8" ht="12.75">
      <c r="A39" s="1" t="s">
        <v>20</v>
      </c>
      <c r="B39" s="1" t="s">
        <v>61</v>
      </c>
      <c r="C39" s="4" t="s">
        <v>62</v>
      </c>
      <c r="D39" s="1">
        <v>790</v>
      </c>
      <c r="E39" s="1">
        <f>D39*1.2</f>
        <v>948</v>
      </c>
      <c r="F39" s="1">
        <v>1</v>
      </c>
      <c r="G39" s="1">
        <f>F39*E39</f>
        <v>948</v>
      </c>
      <c r="H39" s="1">
        <f t="shared" si="6"/>
        <v>2318.7119999999995</v>
      </c>
    </row>
    <row r="40" spans="1:8" ht="12.75">
      <c r="A40" s="1" t="s">
        <v>20</v>
      </c>
      <c r="B40" s="1" t="s">
        <v>66</v>
      </c>
      <c r="C40" s="4" t="s">
        <v>67</v>
      </c>
      <c r="D40" s="1">
        <v>89</v>
      </c>
      <c r="E40" s="1">
        <f>D40*1.2</f>
        <v>106.8</v>
      </c>
      <c r="F40" s="1">
        <v>1</v>
      </c>
      <c r="G40" s="1">
        <f>F40*E40</f>
        <v>106.8</v>
      </c>
      <c r="H40" s="1">
        <f t="shared" si="6"/>
        <v>2425.5119999999997</v>
      </c>
    </row>
  </sheetData>
  <hyperlinks>
    <hyperlink ref="C9" r:id="rId1" display="0.25W CHIP RESISTOR 10K 5% - Ellenállás SMD"/>
    <hyperlink ref="C10" r:id="rId2" display="0.25W CHIP RESISTOR 10R 5% - Ellenállás SMD"/>
    <hyperlink ref="C11" r:id="rId3" display="0.25W CHIP RESISTOR 1.0K 5% - Ellenállás SMD"/>
    <hyperlink ref="C12" r:id="rId4" display="0.25W CHIP RESISTOR 2.2K 5% - Ellenállás SMD"/>
    <hyperlink ref="C13" r:id="rId5" display="0.25W CHIP RESISTOR 470R 5% - Ellenállás SMD"/>
    <hyperlink ref="C14" r:id="rId6" display="0.25W CHIP RESISTOR 150R 5% - Ellenállás SMD"/>
    <hyperlink ref="C15" r:id="rId7" display="0.25W CHIP RESISTOR 33R 5% - Ellenállás SMD"/>
    <hyperlink ref="C16" r:id="rId8" display="0.25W CHIP RESISTOR 4.7K 5% - Ellenállás SMD"/>
    <hyperlink ref="C17" r:id="rId9" display="CHIP CAPACITOR 50V 100nF10%X7R - SMD Kerámia kondenzátorok"/>
    <hyperlink ref="C18" r:id="rId10" display="CHIP CAPACITOR 25V 470nF20%Y5V - SMD Kerámia kondenzátorok"/>
    <hyperlink ref="C19" r:id="rId11" display="CHIP CAPACITOR 50V 22pF 5%C0G - SMD Kerámia kondenzátorok"/>
    <hyperlink ref="C20" r:id="rId12" display="CHIP TANTAL CAP. 10uF 16V 20% - SMD Tantál kondenzátorok"/>
    <hyperlink ref="C21" r:id="rId13" display="CHIP TANTAL CAP. 47uF 16V 20% - SMD Tantál kondenzátorok"/>
    <hyperlink ref="C23" r:id="rId14" display="SI-D SMD 75V 0.15A 0.5W - Dióda"/>
    <hyperlink ref="C24" r:id="rId15" display="SI-P SMD 50V 0.5A 100MHz - Tranzisztor"/>
    <hyperlink ref="C25" r:id="rId16" display="SI-N SMD 50V 0.5A 200MHz - Tranzisztor "/>
    <hyperlink ref="C26" r:id="rId17" display="QUARTZ 20.000.000MHz HC-49/US - Quartz, Ker.filter, stb."/>
    <hyperlink ref="C28" r:id="rId18" display="Egysoros csatlakozó alj.20p. táv. 2.54mm"/>
    <hyperlink ref="C29" r:id="rId19" display="USB-B Mini Alj. 5p. PCB SMD - USB és IEEE1394-es csatlakozók"/>
    <hyperlink ref="C30" r:id="rId20" display="LED3mm GREEN DIFFUSED LOW-COST - Opto, Led,"/>
    <hyperlink ref="C31" r:id="rId21" display="LED3mm RED DIFFUSED LOW-COST - Opto, Led,"/>
    <hyperlink ref="C32" r:id="rId22" display="LED3mm YELLOW DIFFUSED LOW-COST - Opto, Led,"/>
    <hyperlink ref="C39" r:id="rId23" display="SOIC..............cse 27"/>
    <hyperlink ref="C40" r:id="rId24" display="SOT-23-5-TR.......cse3000"/>
    <hyperlink ref="C33" r:id="rId25" display="MICROSWITCH 6x6mm 4p gomb=0.8m - Egyéb kapcsoló"/>
    <hyperlink ref="C34" r:id="rId26" display="SB-D SMD SCHOTTKY 90V 1A/40App - Dióda (Schottky)"/>
    <hyperlink ref="C6" r:id="rId27" display="N&amp;P-MOS DUAL 20V 6.6A &amp; 5.3A - Tranzisztor (Duál FET)"/>
    <hyperlink ref="C8" r:id="rId28" display="0.25W CHIP RESISTOR 100K 5% - Ellenállás SMD"/>
    <hyperlink ref="C7" r:id="rId29" display="P-MOS DUAL 20V 5.3A 2W 0.058R - Tranzisztor (Duál FET)"/>
    <hyperlink ref="C35" r:id="rId30" display="CHIP CAPACITOR 50V 10nF10%X7R - SMD Kerámia kondenzátorok "/>
    <hyperlink ref="C22" r:id="rId31" display="Radial induktivitás 470uH 0.5A 0.850 ohm "/>
  </hyperlinks>
  <printOptions/>
  <pageMargins left="0.75" right="0.75" top="1" bottom="1" header="0.5" footer="0.5"/>
  <pageSetup horizontalDpi="300" verticalDpi="300" orientation="portrait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</dc:creator>
  <cp:keywords/>
  <dc:description/>
  <cp:lastModifiedBy>watt</cp:lastModifiedBy>
  <dcterms:created xsi:type="dcterms:W3CDTF">2008-01-24T18:01:02Z</dcterms:created>
  <dcterms:modified xsi:type="dcterms:W3CDTF">2009-09-24T19:01:31Z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